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<sst xmlns="http://schemas.openxmlformats.org/spreadsheetml/2006/main" count="20" uniqueCount="17">
  <si>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В руб.</t>
  </si>
  <si>
    <t>1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</si>
  <si>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</si>
  <si>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1.</t>
  </si>
  <si>
    <t>Восточный одномандатный избирательный округ № 12</t>
  </si>
  <si>
    <t>Дмитриев Михаил Иванович</t>
  </si>
  <si>
    <t>2.</t>
  </si>
  <si>
    <t>Титова Елена Владимировна</t>
  </si>
  <si>
    <t>3.</t>
  </si>
  <si>
    <t>Тормозова Ольга Юрьевна</t>
  </si>
  <si>
    <t>4.</t>
  </si>
  <si>
    <t>Северный одномандатный избирательный округ № 14</t>
  </si>
  <si>
    <r>
      <t>Авдошев Владислав Геннадьевич</t>
    </r>
    <r>
      <rPr>
        <sz val="9"/>
        <color indexed="8"/>
        <rFont val="Times New Roman"/>
        <family val="1"/>
      </rPr>
      <t xml:space="preserve"> </t>
    </r>
  </si>
  <si>
    <t>5.</t>
  </si>
  <si>
    <t>Грибова Галина Васильевна</t>
  </si>
  <si>
    <t>Дополнительные выборы депутатов Совета депутатов городского поселения город Лихославль Лихославльского района Тверской области четвертого созыва по Восточному одномандатному избирательному округу № 12 и Северному одномандатному избирательному округу № 14</t>
  </si>
  <si>
    <t>По состоянию на 01.09.2020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</si>
</sst>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2.7109375" style="0" customWidth="1"/>
    <col min="3" max="3" width="24.28125" style="0" customWidth="1"/>
    <col min="4" max="5" width="15.7109375" style="0" customWidth="1"/>
    <col min="6" max="6" width="9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9.710937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/>
    </row>
    <row r="2" spans="1:14" ht="87.7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1.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15">
      <c r="N4" s="3" t="s">
        <v>16</v>
      </c>
    </row>
    <row r="5" ht="15">
      <c r="N5" s="3" t="s">
        <v>0</v>
      </c>
    </row>
    <row r="6" spans="1:14" ht="24" customHeight="1">
      <c r="A6" s="15" t="str">
        <f>"№
п/п"</f>
        <v>№
п/п</v>
      </c>
      <c r="B6" s="15" t="str">
        <f>"Наименование территории, № округа"</f>
        <v>Наименование территории, № округа</v>
      </c>
      <c r="C6" s="15" t="str">
        <f>"Фамилия, имя, отчество кандидата"</f>
        <v>Фамилия, имя, отчество кандидата</v>
      </c>
      <c r="D6" s="18" t="str">
        <f>"Поступило средств"</f>
        <v>Поступило средств</v>
      </c>
      <c r="E6" s="19"/>
      <c r="F6" s="19"/>
      <c r="G6" s="19"/>
      <c r="H6" s="20"/>
      <c r="I6" s="18" t="str">
        <f>"Израсходовано средств"</f>
        <v>Израсходовано средств</v>
      </c>
      <c r="J6" s="19"/>
      <c r="K6" s="19"/>
      <c r="L6" s="20"/>
      <c r="M6" s="18" t="str">
        <f>"Возвращено средств"</f>
        <v>Возвращено средств</v>
      </c>
      <c r="N6" s="20"/>
    </row>
    <row r="7" spans="1:15" ht="52.5" customHeight="1">
      <c r="A7" s="16"/>
      <c r="B7" s="16"/>
      <c r="C7" s="16"/>
      <c r="D7" s="15" t="str">
        <f>"всего"</f>
        <v>всего</v>
      </c>
      <c r="E7" s="18" t="str">
        <f>"из них"</f>
        <v>из них</v>
      </c>
      <c r="F7" s="19"/>
      <c r="G7" s="19"/>
      <c r="H7" s="20"/>
      <c r="I7" s="15" t="str">
        <f>"всего"</f>
        <v>всего</v>
      </c>
      <c r="J7" s="1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9"/>
      <c r="L7" s="20"/>
      <c r="M7" s="15" t="str">
        <f>"сумма, руб."</f>
        <v>сумма, руб.</v>
      </c>
      <c r="N7" s="15" t="str">
        <f>"основание возврата"</f>
        <v>основание возврата</v>
      </c>
      <c r="O7" s="2"/>
    </row>
    <row r="8" spans="1:15" ht="69.75" customHeight="1">
      <c r="A8" s="16"/>
      <c r="B8" s="16"/>
      <c r="C8" s="16"/>
      <c r="D8" s="16"/>
      <c r="E8" s="1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0"/>
      <c r="G8" s="1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0"/>
      <c r="I8" s="16"/>
      <c r="J8" s="15" t="str">
        <f>"дата операции"</f>
        <v>дата операции</v>
      </c>
      <c r="K8" s="15" t="str">
        <f>"сумма, руб."</f>
        <v>сумма, руб.</v>
      </c>
      <c r="L8" s="15" t="str">
        <f>"назначение платежа"</f>
        <v>назначение платежа</v>
      </c>
      <c r="M8" s="16"/>
      <c r="N8" s="16"/>
      <c r="O8" s="2"/>
    </row>
    <row r="9" spans="1:15" ht="75" customHeight="1">
      <c r="A9" s="17"/>
      <c r="B9" s="17"/>
      <c r="C9" s="17"/>
      <c r="D9" s="17"/>
      <c r="E9" s="5" t="str">
        <f>"сумма, руб."</f>
        <v>сумма, руб.</v>
      </c>
      <c r="F9" s="5" t="str">
        <f>"наименование юридического лица"</f>
        <v>наименование юридического лица</v>
      </c>
      <c r="G9" s="5" t="str">
        <f>"сумма, руб."</f>
        <v>сумма, руб.</v>
      </c>
      <c r="H9" s="5" t="str">
        <f>"кол-во граждан"</f>
        <v>кол-во граждан</v>
      </c>
      <c r="I9" s="17"/>
      <c r="J9" s="17"/>
      <c r="K9" s="17"/>
      <c r="L9" s="17"/>
      <c r="M9" s="17"/>
      <c r="N9" s="17"/>
      <c r="O9" s="2"/>
    </row>
    <row r="10" spans="1:15" ht="15">
      <c r="A10" s="7" t="s">
        <v>1</v>
      </c>
      <c r="B10" s="6" t="str">
        <f>"2"</f>
        <v>2</v>
      </c>
      <c r="C10" s="6" t="str">
        <f>"3"</f>
        <v>3</v>
      </c>
      <c r="D10" s="6" t="str">
        <f>"4"</f>
        <v>4</v>
      </c>
      <c r="E10" s="6" t="str">
        <f>"5"</f>
        <v>5</v>
      </c>
      <c r="F10" s="6" t="str">
        <f>"6"</f>
        <v>6</v>
      </c>
      <c r="G10" s="6" t="str">
        <f>"7"</f>
        <v>7</v>
      </c>
      <c r="H10" s="6" t="str">
        <f>"8"</f>
        <v>8</v>
      </c>
      <c r="I10" s="6" t="str">
        <f>"9"</f>
        <v>9</v>
      </c>
      <c r="J10" s="6" t="str">
        <f>"10"</f>
        <v>10</v>
      </c>
      <c r="K10" s="6" t="str">
        <f>"11"</f>
        <v>11</v>
      </c>
      <c r="L10" s="6" t="str">
        <f>"12"</f>
        <v>12</v>
      </c>
      <c r="M10" s="6" t="str">
        <f>"13"</f>
        <v>13</v>
      </c>
      <c r="N10" s="6" t="str">
        <f>"14"</f>
        <v>14</v>
      </c>
      <c r="O10" s="2"/>
    </row>
    <row r="11" spans="1:15" ht="48.75">
      <c r="A11" s="8" t="s">
        <v>3</v>
      </c>
      <c r="B11" s="9" t="s">
        <v>4</v>
      </c>
      <c r="C11" s="9" t="s">
        <v>5</v>
      </c>
      <c r="D11" s="10">
        <v>4361</v>
      </c>
      <c r="E11" s="10">
        <v>0</v>
      </c>
      <c r="F11" s="9"/>
      <c r="G11" s="11"/>
      <c r="H11" s="8"/>
      <c r="I11" s="10">
        <v>4361</v>
      </c>
      <c r="J11" s="8"/>
      <c r="K11" s="10">
        <v>0</v>
      </c>
      <c r="L11" s="9"/>
      <c r="M11" s="10">
        <v>0</v>
      </c>
      <c r="N11" s="9"/>
      <c r="O11" s="4"/>
    </row>
    <row r="12" spans="1:15" ht="48.75">
      <c r="A12" s="8" t="s">
        <v>6</v>
      </c>
      <c r="B12" s="9" t="s">
        <v>4</v>
      </c>
      <c r="C12" s="12" t="s">
        <v>7</v>
      </c>
      <c r="D12" s="10">
        <v>2494</v>
      </c>
      <c r="E12" s="10">
        <v>0</v>
      </c>
      <c r="F12" s="9"/>
      <c r="G12" s="11"/>
      <c r="H12" s="8"/>
      <c r="I12" s="10">
        <v>2494</v>
      </c>
      <c r="J12" s="8"/>
      <c r="K12" s="10">
        <v>0</v>
      </c>
      <c r="L12" s="9"/>
      <c r="M12" s="10">
        <v>0</v>
      </c>
      <c r="N12" s="9"/>
      <c r="O12" s="4"/>
    </row>
    <row r="13" spans="1:14" ht="48.75">
      <c r="A13" s="8" t="s">
        <v>8</v>
      </c>
      <c r="B13" s="9" t="s">
        <v>4</v>
      </c>
      <c r="C13" s="9" t="s">
        <v>9</v>
      </c>
      <c r="D13" s="10">
        <v>50</v>
      </c>
      <c r="E13" s="10">
        <v>0</v>
      </c>
      <c r="F13" s="9"/>
      <c r="G13" s="11"/>
      <c r="H13" s="8"/>
      <c r="I13" s="10">
        <v>50</v>
      </c>
      <c r="J13" s="8"/>
      <c r="K13" s="10">
        <v>0</v>
      </c>
      <c r="L13" s="9"/>
      <c r="M13" s="10">
        <v>0</v>
      </c>
      <c r="N13" s="9"/>
    </row>
    <row r="14" spans="1:14" ht="48.75">
      <c r="A14" s="8" t="s">
        <v>10</v>
      </c>
      <c r="B14" s="9" t="s">
        <v>11</v>
      </c>
      <c r="C14" s="12" t="s">
        <v>12</v>
      </c>
      <c r="D14" s="10">
        <v>2500</v>
      </c>
      <c r="E14" s="10">
        <v>0</v>
      </c>
      <c r="F14" s="9"/>
      <c r="G14" s="11"/>
      <c r="H14" s="8"/>
      <c r="I14" s="10">
        <v>2500</v>
      </c>
      <c r="J14" s="8"/>
      <c r="K14" s="10">
        <v>0</v>
      </c>
      <c r="L14" s="9"/>
      <c r="M14" s="10">
        <v>0</v>
      </c>
      <c r="N14" s="9"/>
    </row>
    <row r="15" spans="1:14" ht="48.75">
      <c r="A15" s="8" t="s">
        <v>13</v>
      </c>
      <c r="B15" s="9" t="s">
        <v>11</v>
      </c>
      <c r="C15" s="9" t="s">
        <v>14</v>
      </c>
      <c r="D15" s="10">
        <v>500</v>
      </c>
      <c r="E15" s="10">
        <v>0</v>
      </c>
      <c r="F15" s="9"/>
      <c r="G15" s="11"/>
      <c r="H15" s="8"/>
      <c r="I15" s="10">
        <v>220</v>
      </c>
      <c r="J15" s="8"/>
      <c r="K15" s="10">
        <v>0</v>
      </c>
      <c r="L15" s="9"/>
      <c r="M15" s="10">
        <v>0</v>
      </c>
      <c r="N15" s="9"/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5433070866141736" right="0.15748031496062992" top="0.5511811023622047" bottom="0.15748031496062992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Kfpp69</dc:creator>
  <cp:keywords/>
  <dc:description/>
  <cp:lastModifiedBy>User</cp:lastModifiedBy>
  <cp:lastPrinted>2020-08-18T09:13:42Z</cp:lastPrinted>
  <dcterms:created xsi:type="dcterms:W3CDTF">2020-08-13T07:59:44Z</dcterms:created>
  <dcterms:modified xsi:type="dcterms:W3CDTF">2020-09-01T17:11:17Z</dcterms:modified>
  <cp:category/>
  <cp:version/>
  <cp:contentType/>
  <cp:contentStatus/>
</cp:coreProperties>
</file>